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41575935P\Desktop\"/>
    </mc:Choice>
  </mc:AlternateContent>
  <bookViews>
    <workbookView xWindow="-120" yWindow="-120" windowWidth="29040" windowHeight="15840"/>
  </bookViews>
  <sheets>
    <sheet name="2025 (2)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3" l="1"/>
  <c r="G4" i="3"/>
  <c r="C5" i="3"/>
  <c r="G18" i="3"/>
  <c r="G16" i="3"/>
  <c r="G14" i="3"/>
  <c r="G11" i="3"/>
  <c r="G5" i="3" l="1"/>
</calcChain>
</file>

<file path=xl/sharedStrings.xml><?xml version="1.0" encoding="utf-8"?>
<sst xmlns="http://schemas.openxmlformats.org/spreadsheetml/2006/main" count="29" uniqueCount="26">
  <si>
    <t>Previsió materials</t>
  </si>
  <si>
    <t>Preu hora
 sense IVA</t>
  </si>
  <si>
    <t>Preu hora
 amb IVA</t>
  </si>
  <si>
    <t>€/h Horari Nocturn( previsió 200 h)
de 22:00 a 06:00 h</t>
  </si>
  <si>
    <t>diurna</t>
  </si>
  <si>
    <t>Fes/noc</t>
  </si>
  <si>
    <t>net</t>
  </si>
  <si>
    <t>amb iva</t>
  </si>
  <si>
    <t>oferta economica 2022</t>
  </si>
  <si>
    <t>Oficial 1 paleta banc de preus girona</t>
  </si>
  <si>
    <t>€/h Horari diürn (2.008 hores)
251dies/8 hores</t>
  </si>
  <si>
    <t>2025 revisat</t>
  </si>
  <si>
    <t>segons taula resum amb benefici 10% i estructura del 13%. Contempla un 8% pujada salarial segons conveni 2025 + 10% de marge concurs per baixada de preu</t>
  </si>
  <si>
    <t>Preu / hora sortida sense IVA</t>
  </si>
  <si>
    <t xml:space="preserve">€/h Horari diürn 
ICO
(previsió 200 hores)
</t>
  </si>
  <si>
    <t>€/h Horari diürn 
HOSPITAL
 (2.500 hores)
horari diürn de 6:00 a 22:00 h</t>
  </si>
  <si>
    <t>MODEL D'OFERTA ECONÒMICA</t>
  </si>
  <si>
    <t>Partida 11.3.1</t>
  </si>
  <si>
    <t>Partida 11.3.2</t>
  </si>
  <si>
    <t>Total partida 11.3.1</t>
  </si>
  <si>
    <t>Total partida 11.3.3</t>
  </si>
  <si>
    <t>Nom de l'empresa i signatura de l'apoderat</t>
  </si>
  <si>
    <t>Import 
 sense IVA</t>
  </si>
  <si>
    <t>Import 
 amb IVA</t>
  </si>
  <si>
    <t>Import total</t>
  </si>
  <si>
    <t>(*) S’ha considerat que un any té 251 dies laborals.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</si>
</sst>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2" fillId="3" borderId="8" applyNumberFormat="0" applyFont="0" applyAlignment="0" applyProtection="0"/>
  </cellStyleXfs>
  <cellXfs count="46">
    <xf numFmtId="0" fontId="0" fillId="0" borderId="0" xfId="0"/>
    <xf numFmtId="165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165" fontId="0" fillId="0" borderId="3" xfId="0" applyNumberFormat="1" applyBorder="1"/>
    <xf numFmtId="164" fontId="0" fillId="0" borderId="0" xfId="0" applyNumberFormat="1"/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164" fontId="0" fillId="0" borderId="7" xfId="0" applyNumberFormat="1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right"/>
    </xf>
    <xf numFmtId="44" fontId="0" fillId="0" borderId="3" xfId="0" applyNumberFormat="1" applyBorder="1" applyAlignment="1">
      <alignment horizontal="center"/>
    </xf>
    <xf numFmtId="0" fontId="0" fillId="3" borderId="8" xfId="2" applyFont="1"/>
    <xf numFmtId="8" fontId="0" fillId="3" borderId="8" xfId="2" applyNumberFormat="1" applyFont="1"/>
    <xf numFmtId="164" fontId="0" fillId="3" borderId="8" xfId="2" applyNumberFormat="1" applyFont="1" applyAlignment="1">
      <alignment horizontal="center"/>
    </xf>
    <xf numFmtId="44" fontId="0" fillId="3" borderId="8" xfId="1" applyFont="1" applyFill="1" applyBorder="1"/>
    <xf numFmtId="0" fontId="0" fillId="0" borderId="0" xfId="0" applyAlignment="1">
      <alignment horizontal="right"/>
    </xf>
    <xf numFmtId="44" fontId="0" fillId="0" borderId="0" xfId="0" applyNumberFormat="1"/>
    <xf numFmtId="8" fontId="0" fillId="0" borderId="0" xfId="0" applyNumberFormat="1"/>
    <xf numFmtId="164" fontId="0" fillId="0" borderId="8" xfId="2" applyNumberFormat="1" applyFont="1" applyFill="1" applyAlignment="1">
      <alignment horizontal="center"/>
    </xf>
    <xf numFmtId="44" fontId="0" fillId="0" borderId="8" xfId="1" applyFont="1" applyFill="1" applyBorder="1"/>
    <xf numFmtId="164" fontId="3" fillId="0" borderId="3" xfId="0" applyNumberFormat="1" applyFon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4" xfId="0" applyNumberFormat="1" applyBorder="1" applyAlignment="1">
      <alignment horizontal="right"/>
    </xf>
    <xf numFmtId="164" fontId="1" fillId="0" borderId="14" xfId="0" applyNumberFormat="1" applyFont="1" applyBorder="1"/>
    <xf numFmtId="44" fontId="1" fillId="0" borderId="5" xfId="0" applyNumberFormat="1" applyFont="1" applyBorder="1" applyAlignment="1">
      <alignment horizontal="center"/>
    </xf>
    <xf numFmtId="44" fontId="0" fillId="0" borderId="1" xfId="0" applyNumberFormat="1" applyBorder="1" applyAlignment="1">
      <alignment horizontal="center"/>
    </xf>
    <xf numFmtId="44" fontId="0" fillId="0" borderId="2" xfId="0" applyNumberFormat="1" applyBorder="1" applyAlignment="1">
      <alignment horizontal="center"/>
    </xf>
    <xf numFmtId="44" fontId="0" fillId="0" borderId="4" xfId="0" applyNumberFormat="1" applyBorder="1" applyAlignment="1">
      <alignment horizontal="center"/>
    </xf>
    <xf numFmtId="164" fontId="3" fillId="0" borderId="4" xfId="0" applyNumberFormat="1" applyFont="1" applyBorder="1" applyAlignment="1">
      <alignment horizontal="right"/>
    </xf>
    <xf numFmtId="0" fontId="0" fillId="2" borderId="15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15" xfId="0" applyFill="1" applyBorder="1"/>
    <xf numFmtId="164" fontId="1" fillId="2" borderId="16" xfId="0" applyNumberFormat="1" applyFont="1" applyFill="1" applyBorder="1"/>
    <xf numFmtId="44" fontId="1" fillId="2" borderId="17" xfId="0" applyNumberFormat="1" applyFont="1" applyFill="1" applyBorder="1"/>
    <xf numFmtId="0" fontId="1" fillId="2" borderId="16" xfId="0" applyFont="1" applyFill="1" applyBorder="1" applyAlignment="1">
      <alignment horizontal="center" wrapText="1"/>
    </xf>
    <xf numFmtId="0" fontId="1" fillId="2" borderId="17" xfId="0" applyFont="1" applyFill="1" applyBorder="1" applyAlignment="1">
      <alignment horizontal="center" wrapText="1"/>
    </xf>
    <xf numFmtId="2" fontId="1" fillId="0" borderId="0" xfId="0" applyNumberFormat="1" applyFont="1"/>
    <xf numFmtId="0" fontId="1" fillId="2" borderId="16" xfId="0" applyFont="1" applyFill="1" applyBorder="1" applyAlignment="1">
      <alignment horizontal="right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right"/>
    </xf>
    <xf numFmtId="165" fontId="1" fillId="0" borderId="12" xfId="0" applyNumberFormat="1" applyFont="1" applyBorder="1" applyAlignment="1">
      <alignment horizontal="right"/>
    </xf>
    <xf numFmtId="165" fontId="1" fillId="0" borderId="13" xfId="0" applyNumberFormat="1" applyFont="1" applyBorder="1" applyAlignment="1">
      <alignment horizontal="right"/>
    </xf>
  </cellXfs>
  <cellStyles count="3">
    <cellStyle name="Moneda" xfId="1" builtinId="4"/>
    <cellStyle name="Normal" xfId="0" builtinId="0"/>
    <cellStyle name="Not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topLeftCell="A7" zoomScaleNormal="100" workbookViewId="0">
      <selection activeCell="F30" sqref="F30"/>
    </sheetView>
  </sheetViews>
  <sheetFormatPr defaultColWidth="11.42578125" defaultRowHeight="15" x14ac:dyDescent="0.25"/>
  <cols>
    <col min="2" max="2" width="17" bestFit="1" customWidth="1"/>
    <col min="3" max="3" width="33.28515625" customWidth="1"/>
    <col min="4" max="4" width="10.5703125" customWidth="1"/>
    <col min="5" max="5" width="9.5703125" bestFit="1" customWidth="1"/>
    <col min="6" max="7" width="23.5703125" customWidth="1"/>
    <col min="10" max="10" width="22.140625" customWidth="1"/>
    <col min="11" max="11" width="33.42578125" bestFit="1" customWidth="1"/>
  </cols>
  <sheetData>
    <row r="1" spans="1:12" hidden="1" x14ac:dyDescent="0.25">
      <c r="A1">
        <v>2024</v>
      </c>
    </row>
    <row r="2" spans="1:12" hidden="1" x14ac:dyDescent="0.25">
      <c r="A2" t="s">
        <v>8</v>
      </c>
      <c r="G2" s="16" t="s">
        <v>11</v>
      </c>
      <c r="K2" s="12" t="s">
        <v>9</v>
      </c>
      <c r="L2" s="13">
        <v>25.19</v>
      </c>
    </row>
    <row r="3" spans="1:12" hidden="1" x14ac:dyDescent="0.25">
      <c r="A3" s="2"/>
      <c r="B3" s="2" t="s">
        <v>6</v>
      </c>
      <c r="C3" s="2" t="s">
        <v>7</v>
      </c>
      <c r="E3" s="8"/>
      <c r="F3" s="19"/>
      <c r="G3" s="14" t="s">
        <v>13</v>
      </c>
    </row>
    <row r="4" spans="1:12" hidden="1" x14ac:dyDescent="0.25">
      <c r="A4" s="2" t="s">
        <v>4</v>
      </c>
      <c r="B4" s="2">
        <v>22.77</v>
      </c>
      <c r="C4" s="2">
        <f>+B4*1.21</f>
        <v>27.5517</v>
      </c>
      <c r="E4" s="5"/>
      <c r="F4" s="20"/>
      <c r="G4" s="15">
        <f>L2*1.32</f>
        <v>33.250800000000005</v>
      </c>
      <c r="H4" t="s">
        <v>12</v>
      </c>
    </row>
    <row r="5" spans="1:12" hidden="1" x14ac:dyDescent="0.25">
      <c r="A5" s="2" t="s">
        <v>5</v>
      </c>
      <c r="B5" s="2">
        <v>34.200000000000003</v>
      </c>
      <c r="C5" s="2">
        <f>+B5*1.21</f>
        <v>41.382000000000005</v>
      </c>
      <c r="E5" s="5"/>
      <c r="F5" s="20"/>
      <c r="G5" s="15">
        <f>+G4*1.2</f>
        <v>39.900960000000005</v>
      </c>
    </row>
    <row r="6" spans="1:12" hidden="1" x14ac:dyDescent="0.25">
      <c r="I6" s="17"/>
    </row>
    <row r="7" spans="1:12" x14ac:dyDescent="0.25">
      <c r="B7" s="38" t="s">
        <v>16</v>
      </c>
      <c r="H7" s="5"/>
      <c r="I7" s="17"/>
      <c r="J7" s="17"/>
    </row>
    <row r="8" spans="1:12" ht="15.75" thickBot="1" x14ac:dyDescent="0.3">
      <c r="K8" s="18"/>
    </row>
    <row r="9" spans="1:12" ht="30.75" thickBot="1" x14ac:dyDescent="0.3">
      <c r="B9" s="31"/>
      <c r="C9" s="32"/>
      <c r="D9" s="36" t="s">
        <v>1</v>
      </c>
      <c r="E9" s="36" t="s">
        <v>2</v>
      </c>
      <c r="F9" s="36" t="s">
        <v>22</v>
      </c>
      <c r="G9" s="37" t="s">
        <v>23</v>
      </c>
      <c r="I9" s="5"/>
    </row>
    <row r="10" spans="1:12" ht="30" x14ac:dyDescent="0.25">
      <c r="B10" s="40" t="s">
        <v>17</v>
      </c>
      <c r="C10" s="6" t="s">
        <v>10</v>
      </c>
      <c r="D10" s="3"/>
      <c r="E10" s="3"/>
      <c r="F10" s="22"/>
      <c r="G10" s="23"/>
      <c r="I10" s="5"/>
      <c r="J10" s="17"/>
    </row>
    <row r="11" spans="1:12" x14ac:dyDescent="0.25">
      <c r="B11" s="41"/>
      <c r="C11" s="9" t="s">
        <v>0</v>
      </c>
      <c r="D11" s="2"/>
      <c r="E11" s="2"/>
      <c r="F11" s="10">
        <v>22000</v>
      </c>
      <c r="G11" s="24">
        <f>F11*1.21</f>
        <v>26620</v>
      </c>
    </row>
    <row r="12" spans="1:12" ht="15.75" thickBot="1" x14ac:dyDescent="0.3">
      <c r="B12" s="42"/>
      <c r="C12" s="43" t="s">
        <v>19</v>
      </c>
      <c r="D12" s="44"/>
      <c r="E12" s="45"/>
      <c r="F12" s="25"/>
      <c r="G12" s="26"/>
    </row>
    <row r="13" spans="1:12" ht="60" x14ac:dyDescent="0.25">
      <c r="B13" s="40" t="s">
        <v>18</v>
      </c>
      <c r="C13" s="6" t="s">
        <v>15</v>
      </c>
      <c r="E13" s="3"/>
      <c r="F13" s="3"/>
      <c r="G13" s="27"/>
      <c r="H13" s="28"/>
    </row>
    <row r="14" spans="1:12" x14ac:dyDescent="0.25">
      <c r="B14" s="41"/>
      <c r="C14" s="9" t="s">
        <v>0</v>
      </c>
      <c r="D14" s="2"/>
      <c r="E14" s="2"/>
      <c r="F14" s="11">
        <v>30000</v>
      </c>
      <c r="G14" s="29">
        <f t="shared" ref="G14:G18" si="0">F14*1.21</f>
        <v>36300</v>
      </c>
    </row>
    <row r="15" spans="1:12" ht="30" x14ac:dyDescent="0.25">
      <c r="B15" s="41"/>
      <c r="C15" s="7" t="s">
        <v>3</v>
      </c>
      <c r="D15" s="2"/>
      <c r="E15" s="2"/>
      <c r="F15" s="11"/>
      <c r="G15" s="29"/>
    </row>
    <row r="16" spans="1:12" x14ac:dyDescent="0.25">
      <c r="B16" s="41"/>
      <c r="C16" s="9" t="s">
        <v>0</v>
      </c>
      <c r="D16" s="4"/>
      <c r="E16" s="4"/>
      <c r="F16" s="11">
        <v>6000</v>
      </c>
      <c r="G16" s="29">
        <f t="shared" si="0"/>
        <v>7260</v>
      </c>
    </row>
    <row r="17" spans="2:7" ht="60" x14ac:dyDescent="0.25">
      <c r="B17" s="41"/>
      <c r="C17" s="7" t="s">
        <v>14</v>
      </c>
      <c r="D17" s="2"/>
      <c r="E17" s="2"/>
      <c r="F17" s="10"/>
      <c r="G17" s="24"/>
    </row>
    <row r="18" spans="2:7" x14ac:dyDescent="0.25">
      <c r="B18" s="41"/>
      <c r="C18" s="9" t="s">
        <v>0</v>
      </c>
      <c r="D18" s="2"/>
      <c r="E18" s="2"/>
      <c r="F18" s="21">
        <v>4000</v>
      </c>
      <c r="G18" s="30">
        <f t="shared" si="0"/>
        <v>4840</v>
      </c>
    </row>
    <row r="19" spans="2:7" ht="15.75" thickBot="1" x14ac:dyDescent="0.3">
      <c r="B19" s="42"/>
      <c r="C19" s="43" t="s">
        <v>20</v>
      </c>
      <c r="D19" s="44"/>
      <c r="E19" s="45"/>
      <c r="F19" s="25"/>
      <c r="G19" s="26"/>
    </row>
    <row r="20" spans="2:7" ht="15.75" thickBot="1" x14ac:dyDescent="0.3">
      <c r="B20" s="33"/>
      <c r="C20" s="39" t="s">
        <v>24</v>
      </c>
      <c r="D20" s="39"/>
      <c r="E20" s="39"/>
      <c r="F20" s="34"/>
      <c r="G20" s="35"/>
    </row>
    <row r="21" spans="2:7" x14ac:dyDescent="0.25">
      <c r="D21" s="1"/>
    </row>
    <row r="22" spans="2:7" x14ac:dyDescent="0.25">
      <c r="D22" s="1"/>
    </row>
    <row r="23" spans="2:7" x14ac:dyDescent="0.25">
      <c r="B23" t="s">
        <v>25</v>
      </c>
      <c r="D23" s="1"/>
    </row>
    <row r="24" spans="2:7" x14ac:dyDescent="0.25">
      <c r="D24" s="1"/>
    </row>
    <row r="25" spans="2:7" x14ac:dyDescent="0.25">
      <c r="D25" s="1"/>
    </row>
    <row r="26" spans="2:7" x14ac:dyDescent="0.25">
      <c r="B26" t="s">
        <v>21</v>
      </c>
    </row>
  </sheetData>
  <mergeCells count="5">
    <mergeCell ref="C20:E20"/>
    <mergeCell ref="B13:B19"/>
    <mergeCell ref="B10:B12"/>
    <mergeCell ref="C12:E12"/>
    <mergeCell ref="C19:E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2025 (2)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Jaume Fernandez Baro</dc:creator>
  <cp:lastModifiedBy>Raquel Fornas Pizarro</cp:lastModifiedBy>
  <dcterms:created xsi:type="dcterms:W3CDTF">2022-05-12T09:55:23Z</dcterms:created>
  <dcterms:modified xsi:type="dcterms:W3CDTF">2025-11-20T07:35:09Z</dcterms:modified>
</cp:coreProperties>
</file>